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kiluk\Documents\"/>
    </mc:Choice>
  </mc:AlternateContent>
  <bookViews>
    <workbookView xWindow="0" yWindow="0" windowWidth="23040" windowHeight="10170" activeTab="1"/>
  </bookViews>
  <sheets>
    <sheet name="Weekly" sheetId="1" r:id="rId1"/>
    <sheet name="Monthl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E11" i="2"/>
  <c r="E72" i="2"/>
  <c r="E74" i="2" s="1"/>
  <c r="D72" i="2"/>
  <c r="C72" i="2"/>
  <c r="E58" i="2"/>
  <c r="D58" i="2"/>
  <c r="C58" i="2"/>
  <c r="E47" i="2"/>
  <c r="D47" i="2"/>
  <c r="C47" i="2"/>
  <c r="E33" i="2"/>
  <c r="E34" i="2" s="1"/>
  <c r="E36" i="2" s="1"/>
  <c r="D33" i="2"/>
  <c r="D34" i="2" s="1"/>
  <c r="C33" i="2"/>
  <c r="C34" i="2" s="1"/>
  <c r="C36" i="2" s="1"/>
  <c r="E24" i="2"/>
  <c r="D24" i="2"/>
  <c r="C24" i="2"/>
  <c r="D36" i="2" l="1"/>
  <c r="D74" i="2"/>
  <c r="C74" i="2"/>
  <c r="C76" i="2" s="1"/>
  <c r="D13" i="2" s="1"/>
  <c r="O72" i="1"/>
  <c r="N72" i="1"/>
  <c r="M72" i="1"/>
  <c r="L72" i="1"/>
  <c r="K72" i="1"/>
  <c r="J72" i="1"/>
  <c r="I72" i="1"/>
  <c r="H72" i="1"/>
  <c r="G72" i="1"/>
  <c r="F72" i="1"/>
  <c r="E72" i="1"/>
  <c r="O58" i="1"/>
  <c r="N58" i="1"/>
  <c r="M58" i="1"/>
  <c r="L58" i="1"/>
  <c r="K58" i="1"/>
  <c r="J58" i="1"/>
  <c r="I58" i="1"/>
  <c r="H58" i="1"/>
  <c r="G58" i="1"/>
  <c r="F58" i="1"/>
  <c r="E58" i="1"/>
  <c r="O47" i="1"/>
  <c r="N47" i="1"/>
  <c r="M47" i="1"/>
  <c r="L47" i="1"/>
  <c r="K47" i="1"/>
  <c r="J47" i="1"/>
  <c r="I47" i="1"/>
  <c r="H47" i="1"/>
  <c r="G47" i="1"/>
  <c r="F47" i="1"/>
  <c r="E47" i="1"/>
  <c r="O33" i="1"/>
  <c r="O34" i="1" s="1"/>
  <c r="N33" i="1"/>
  <c r="N34" i="1" s="1"/>
  <c r="M33" i="1"/>
  <c r="M34" i="1" s="1"/>
  <c r="L33" i="1"/>
  <c r="L34" i="1" s="1"/>
  <c r="L36" i="1" s="1"/>
  <c r="K33" i="1"/>
  <c r="K34" i="1" s="1"/>
  <c r="J33" i="1"/>
  <c r="J34" i="1" s="1"/>
  <c r="I33" i="1"/>
  <c r="I34" i="1" s="1"/>
  <c r="H33" i="1"/>
  <c r="H34" i="1" s="1"/>
  <c r="H36" i="1" s="1"/>
  <c r="G33" i="1"/>
  <c r="G34" i="1" s="1"/>
  <c r="F33" i="1"/>
  <c r="F34" i="1" s="1"/>
  <c r="F36" i="1" s="1"/>
  <c r="E33" i="1"/>
  <c r="E34" i="1" s="1"/>
  <c r="O24" i="1"/>
  <c r="N24" i="1"/>
  <c r="M24" i="1"/>
  <c r="L24" i="1"/>
  <c r="K24" i="1"/>
  <c r="J24" i="1"/>
  <c r="I24" i="1"/>
  <c r="H24" i="1"/>
  <c r="G24" i="1"/>
  <c r="F24" i="1"/>
  <c r="E24" i="1"/>
  <c r="D11" i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D72" i="1"/>
  <c r="D58" i="1"/>
  <c r="D47" i="1"/>
  <c r="D33" i="1"/>
  <c r="D34" i="1" s="1"/>
  <c r="D24" i="1"/>
  <c r="C72" i="1"/>
  <c r="C58" i="1"/>
  <c r="C47" i="1"/>
  <c r="D76" i="2" l="1"/>
  <c r="E13" i="2" s="1"/>
  <c r="E76" i="2" s="1"/>
  <c r="J36" i="1"/>
  <c r="G36" i="1"/>
  <c r="K36" i="1"/>
  <c r="O36" i="1"/>
  <c r="F74" i="1"/>
  <c r="N36" i="1"/>
  <c r="E36" i="1"/>
  <c r="I36" i="1"/>
  <c r="M36" i="1"/>
  <c r="G74" i="1"/>
  <c r="K74" i="1"/>
  <c r="O74" i="1"/>
  <c r="N74" i="1"/>
  <c r="M74" i="1"/>
  <c r="L74" i="1"/>
  <c r="J74" i="1"/>
  <c r="I74" i="1"/>
  <c r="H74" i="1"/>
  <c r="E74" i="1"/>
  <c r="D74" i="1"/>
  <c r="C74" i="1"/>
  <c r="D36" i="1"/>
  <c r="C33" i="1" l="1"/>
  <c r="C34" i="1" s="1"/>
  <c r="C24" i="1"/>
  <c r="C36" i="1" l="1"/>
  <c r="C76" i="1" s="1"/>
  <c r="D13" i="1" s="1"/>
  <c r="D76" i="1" s="1"/>
  <c r="E13" i="1" s="1"/>
  <c r="E76" i="1" s="1"/>
  <c r="F13" i="1" s="1"/>
  <c r="F76" i="1" s="1"/>
  <c r="G13" i="1" s="1"/>
  <c r="G76" i="1" s="1"/>
  <c r="H13" i="1" s="1"/>
  <c r="H76" i="1" s="1"/>
  <c r="I13" i="1" s="1"/>
  <c r="I76" i="1" s="1"/>
  <c r="J13" i="1" s="1"/>
  <c r="J76" i="1" s="1"/>
  <c r="K13" i="1" s="1"/>
  <c r="K76" i="1" s="1"/>
  <c r="L13" i="1" s="1"/>
  <c r="L76" i="1" s="1"/>
  <c r="M13" i="1" s="1"/>
  <c r="M76" i="1" s="1"/>
  <c r="N13" i="1" s="1"/>
  <c r="N76" i="1" s="1"/>
  <c r="O13" i="1" s="1"/>
  <c r="O76" i="1" s="1"/>
</calcChain>
</file>

<file path=xl/sharedStrings.xml><?xml version="1.0" encoding="utf-8"?>
<sst xmlns="http://schemas.openxmlformats.org/spreadsheetml/2006/main" count="134" uniqueCount="57">
  <si>
    <t>13 Week Cash Flow Forecast</t>
  </si>
  <si>
    <t>Beginning Operating Cash</t>
  </si>
  <si>
    <t>Accounts Receivable Collections</t>
  </si>
  <si>
    <t>Main customer #2</t>
  </si>
  <si>
    <t>Main customer #3</t>
  </si>
  <si>
    <t>Main customer #4</t>
  </si>
  <si>
    <t>Main customer #5</t>
  </si>
  <si>
    <t>ABC Company</t>
  </si>
  <si>
    <t>Total A/R Collections</t>
  </si>
  <si>
    <t>Cash Sales</t>
  </si>
  <si>
    <t>Customer Deposits</t>
  </si>
  <si>
    <t>Loan Proceeds</t>
  </si>
  <si>
    <t>Owner's Equity</t>
  </si>
  <si>
    <t>Other Receipts</t>
  </si>
  <si>
    <t>Total Other Receipts</t>
  </si>
  <si>
    <t>Sources/Receipts/ Cash Inflows</t>
  </si>
  <si>
    <t>Cash Outflows / Payments / Cost &amp; Expenses</t>
  </si>
  <si>
    <t>Vendor / Accounts Payable Payments</t>
  </si>
  <si>
    <t>CDE Inc.</t>
  </si>
  <si>
    <t>Main Vendor #2</t>
  </si>
  <si>
    <t>Main Vendor #3</t>
  </si>
  <si>
    <t xml:space="preserve">Other Expenses </t>
  </si>
  <si>
    <t>Total Vendor Payments</t>
  </si>
  <si>
    <t>Main Vendor #4</t>
  </si>
  <si>
    <t>Main Vendor #5</t>
  </si>
  <si>
    <t>Rent</t>
  </si>
  <si>
    <t>Insurance</t>
  </si>
  <si>
    <t>Utilities</t>
  </si>
  <si>
    <t>Other Expense</t>
  </si>
  <si>
    <t>Owners Payroll</t>
  </si>
  <si>
    <t>Other Payroll</t>
  </si>
  <si>
    <t>Total Expenses</t>
  </si>
  <si>
    <t>Other Cash Outflows</t>
  </si>
  <si>
    <t>Dividends</t>
  </si>
  <si>
    <t>Capital Expenses</t>
  </si>
  <si>
    <t>Other Cash Outflow</t>
  </si>
  <si>
    <t>Total Other Cash Outflow</t>
  </si>
  <si>
    <t>Total Cash Outflow</t>
  </si>
  <si>
    <t>Company Name:</t>
  </si>
  <si>
    <t>Misc. Accounts Receivable</t>
  </si>
  <si>
    <t>Total Receipts</t>
  </si>
  <si>
    <t>Misc. Vendor Payments</t>
  </si>
  <si>
    <t>Ending Cash</t>
  </si>
  <si>
    <t>Week Ending</t>
  </si>
  <si>
    <t>Edit Desciption</t>
  </si>
  <si>
    <t>Enter $</t>
  </si>
  <si>
    <t>Key</t>
  </si>
  <si>
    <t>Payroll Tax Payments</t>
  </si>
  <si>
    <t>Loan Payment #1</t>
  </si>
  <si>
    <t>Loan Payment #2</t>
  </si>
  <si>
    <t>Loan Payment #3</t>
  </si>
  <si>
    <t>Loan Payment #4</t>
  </si>
  <si>
    <t>Loan Payment #5</t>
  </si>
  <si>
    <t>3 Month Cash Flow Forecast</t>
  </si>
  <si>
    <t>Month 1</t>
  </si>
  <si>
    <t>Month 2</t>
  </si>
  <si>
    <t>Month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</si>
</sst>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6" formatCode="[$-409]m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i/>
      <sz val="10"/>
      <color rgb="FF002060"/>
      <name val="Arial"/>
      <family val="2"/>
    </font>
    <font>
      <u/>
      <sz val="9"/>
      <color rgb="FF002060"/>
      <name val="Arial"/>
      <family val="2"/>
    </font>
    <font>
      <i/>
      <sz val="9"/>
      <color rgb="FF002060"/>
      <name val="Arial"/>
      <family val="2"/>
    </font>
    <font>
      <b/>
      <sz val="11"/>
      <color rgb="FF002060"/>
      <name val="Arial"/>
      <family val="2"/>
    </font>
    <font>
      <b/>
      <u/>
      <sz val="9"/>
      <color rgb="FF002060"/>
      <name val="Arial"/>
      <family val="2"/>
    </font>
    <font>
      <sz val="11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right"/>
    </xf>
    <xf numFmtId="44" fontId="2" fillId="2" borderId="0" xfId="1" applyFont="1" applyFill="1"/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44" fontId="3" fillId="2" borderId="0" xfId="1" applyFont="1" applyFill="1"/>
    <xf numFmtId="0" fontId="3" fillId="2" borderId="0" xfId="0" applyFont="1" applyFill="1" applyAlignment="1">
      <alignment horizontal="right"/>
    </xf>
    <xf numFmtId="0" fontId="7" fillId="2" borderId="0" xfId="0" applyFont="1" applyFill="1"/>
    <xf numFmtId="0" fontId="2" fillId="4" borderId="0" xfId="0" applyFont="1" applyFill="1" applyAlignment="1">
      <alignment horizontal="right"/>
    </xf>
    <xf numFmtId="44" fontId="4" fillId="2" borderId="0" xfId="1" applyFont="1" applyFill="1"/>
    <xf numFmtId="0" fontId="9" fillId="2" borderId="0" xfId="0" applyFont="1" applyFill="1"/>
    <xf numFmtId="44" fontId="9" fillId="2" borderId="0" xfId="1" applyFont="1" applyFill="1"/>
    <xf numFmtId="44" fontId="4" fillId="2" borderId="3" xfId="1" applyFont="1" applyFill="1" applyBorder="1"/>
    <xf numFmtId="44" fontId="9" fillId="2" borderId="4" xfId="1" applyFont="1" applyFill="1" applyBorder="1"/>
    <xf numFmtId="0" fontId="10" fillId="2" borderId="0" xfId="0" applyFont="1" applyFill="1" applyAlignment="1">
      <alignment horizontal="center"/>
    </xf>
    <xf numFmtId="0" fontId="2" fillId="4" borderId="0" xfId="0" applyFont="1" applyFill="1" applyAlignment="1" applyProtection="1">
      <alignment horizontal="right"/>
      <protection locked="0"/>
    </xf>
    <xf numFmtId="44" fontId="2" fillId="3" borderId="2" xfId="1" applyFont="1" applyFill="1" applyBorder="1" applyProtection="1">
      <protection locked="0"/>
    </xf>
    <xf numFmtId="0" fontId="8" fillId="4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>
      <alignment horizontal="left"/>
    </xf>
    <xf numFmtId="44" fontId="5" fillId="3" borderId="2" xfId="1" applyFont="1" applyFill="1" applyBorder="1" applyProtection="1">
      <protection locked="0"/>
    </xf>
    <xf numFmtId="44" fontId="5" fillId="2" borderId="0" xfId="1" applyFont="1" applyFill="1"/>
    <xf numFmtId="14" fontId="5" fillId="4" borderId="0" xfId="0" applyNumberFormat="1" applyFont="1" applyFill="1" applyAlignment="1" applyProtection="1">
      <alignment horizontal="center"/>
      <protection locked="0"/>
    </xf>
    <xf numFmtId="14" fontId="5" fillId="0" borderId="0" xfId="0" applyNumberFormat="1" applyFont="1" applyFill="1" applyAlignment="1" applyProtection="1">
      <alignment horizontal="center"/>
    </xf>
    <xf numFmtId="44" fontId="5" fillId="0" borderId="0" xfId="1" applyFont="1" applyFill="1" applyBorder="1" applyProtection="1"/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1" fillId="4" borderId="1" xfId="0" applyFont="1" applyFill="1" applyBorder="1" applyAlignment="1" applyProtection="1">
      <protection locked="0"/>
    </xf>
    <xf numFmtId="0" fontId="0" fillId="0" borderId="5" xfId="0" applyFont="1" applyBorder="1" applyAlignment="1" applyProtection="1">
      <protection locked="0"/>
    </xf>
    <xf numFmtId="166" fontId="5" fillId="4" borderId="0" xfId="0" applyNumberFormat="1" applyFont="1" applyFill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893164</xdr:colOff>
      <xdr:row>6</xdr:row>
      <xdr:rowOff>59524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2244" cy="101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1228724</xdr:colOff>
      <xdr:row>8</xdr:row>
      <xdr:rowOff>60808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6374" cy="1346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87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49" sqref="B49"/>
    </sheetView>
  </sheetViews>
  <sheetFormatPr defaultColWidth="8.85546875" defaultRowHeight="12" x14ac:dyDescent="0.2"/>
  <cols>
    <col min="1" max="1" width="3.7109375" style="1" customWidth="1"/>
    <col min="2" max="2" width="27" style="1" customWidth="1"/>
    <col min="3" max="32" width="14.7109375" style="1" customWidth="1"/>
    <col min="33" max="16384" width="8.85546875" style="1"/>
  </cols>
  <sheetData>
    <row r="2" spans="2:32" ht="13.5" thickBot="1" x14ac:dyDescent="0.25">
      <c r="C2" s="2" t="s">
        <v>0</v>
      </c>
    </row>
    <row r="3" spans="2:32" ht="15.75" thickBot="1" x14ac:dyDescent="0.3">
      <c r="C3" s="6" t="s">
        <v>38</v>
      </c>
      <c r="D3" s="31"/>
      <c r="E3" s="32"/>
    </row>
    <row r="5" spans="2:32" x14ac:dyDescent="0.2">
      <c r="C5" s="19" t="s">
        <v>46</v>
      </c>
    </row>
    <row r="6" spans="2:32" x14ac:dyDescent="0.2">
      <c r="C6" s="29" t="s">
        <v>44</v>
      </c>
    </row>
    <row r="7" spans="2:32" x14ac:dyDescent="0.2">
      <c r="C7" s="30" t="s">
        <v>45</v>
      </c>
    </row>
    <row r="10" spans="2:32" x14ac:dyDescent="0.2">
      <c r="C10" s="19" t="s">
        <v>43</v>
      </c>
      <c r="D10" s="19" t="s">
        <v>43</v>
      </c>
      <c r="E10" s="19" t="s">
        <v>43</v>
      </c>
      <c r="F10" s="19" t="s">
        <v>43</v>
      </c>
      <c r="G10" s="19" t="s">
        <v>43</v>
      </c>
      <c r="H10" s="19" t="s">
        <v>43</v>
      </c>
      <c r="I10" s="19" t="s">
        <v>43</v>
      </c>
      <c r="J10" s="19" t="s">
        <v>43</v>
      </c>
      <c r="K10" s="19" t="s">
        <v>43</v>
      </c>
      <c r="L10" s="19" t="s">
        <v>43</v>
      </c>
      <c r="M10" s="19" t="s">
        <v>43</v>
      </c>
      <c r="N10" s="19" t="s">
        <v>43</v>
      </c>
      <c r="O10" s="19" t="s">
        <v>43</v>
      </c>
    </row>
    <row r="11" spans="2:32" s="3" customFormat="1" ht="12.75" x14ac:dyDescent="0.2">
      <c r="C11" s="26">
        <v>43917</v>
      </c>
      <c r="D11" s="27">
        <f>+C11+7</f>
        <v>43924</v>
      </c>
      <c r="E11" s="27">
        <f t="shared" ref="E11:O11" si="0">+D11+7</f>
        <v>43931</v>
      </c>
      <c r="F11" s="27">
        <f t="shared" si="0"/>
        <v>43938</v>
      </c>
      <c r="G11" s="27">
        <f t="shared" si="0"/>
        <v>43945</v>
      </c>
      <c r="H11" s="27">
        <f t="shared" si="0"/>
        <v>43952</v>
      </c>
      <c r="I11" s="27">
        <f t="shared" si="0"/>
        <v>43959</v>
      </c>
      <c r="J11" s="27">
        <f t="shared" si="0"/>
        <v>43966</v>
      </c>
      <c r="K11" s="27">
        <f t="shared" si="0"/>
        <v>43973</v>
      </c>
      <c r="L11" s="27">
        <f t="shared" si="0"/>
        <v>43980</v>
      </c>
      <c r="M11" s="27">
        <f t="shared" si="0"/>
        <v>43987</v>
      </c>
      <c r="N11" s="27">
        <f t="shared" si="0"/>
        <v>43994</v>
      </c>
      <c r="O11" s="27">
        <f t="shared" si="0"/>
        <v>44001</v>
      </c>
    </row>
    <row r="13" spans="2:32" s="3" customFormat="1" ht="12.75" x14ac:dyDescent="0.2">
      <c r="B13" s="23" t="s">
        <v>1</v>
      </c>
      <c r="C13" s="24">
        <v>0</v>
      </c>
      <c r="D13" s="28">
        <f>+C76</f>
        <v>-20000</v>
      </c>
      <c r="E13" s="28">
        <f t="shared" ref="E13:O13" si="1">+D76</f>
        <v>-20000</v>
      </c>
      <c r="F13" s="28">
        <f t="shared" si="1"/>
        <v>-20000</v>
      </c>
      <c r="G13" s="28">
        <f t="shared" si="1"/>
        <v>-20000</v>
      </c>
      <c r="H13" s="28">
        <f t="shared" si="1"/>
        <v>-20000</v>
      </c>
      <c r="I13" s="28">
        <f t="shared" si="1"/>
        <v>-20000</v>
      </c>
      <c r="J13" s="28">
        <f t="shared" si="1"/>
        <v>-20000</v>
      </c>
      <c r="K13" s="28">
        <f t="shared" si="1"/>
        <v>-20000</v>
      </c>
      <c r="L13" s="28">
        <f t="shared" si="1"/>
        <v>-20000</v>
      </c>
      <c r="M13" s="28">
        <f t="shared" si="1"/>
        <v>-20000</v>
      </c>
      <c r="N13" s="28">
        <f t="shared" si="1"/>
        <v>-20000</v>
      </c>
      <c r="O13" s="28">
        <f t="shared" si="1"/>
        <v>-20000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spans="2:32" x14ac:dyDescent="0.2">
      <c r="B14" s="8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2:32" x14ac:dyDescent="0.2">
      <c r="B15" s="9" t="s">
        <v>15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2:32" x14ac:dyDescent="0.2"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2:32" x14ac:dyDescent="0.2">
      <c r="B17" s="9" t="s">
        <v>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2:32" x14ac:dyDescent="0.2">
      <c r="B18" s="22" t="s">
        <v>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2:32" x14ac:dyDescent="0.2">
      <c r="B19" s="22" t="s">
        <v>3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2:32" x14ac:dyDescent="0.2">
      <c r="B20" s="22" t="s">
        <v>4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2:32" x14ac:dyDescent="0.2">
      <c r="B21" s="22" t="s">
        <v>5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2:32" x14ac:dyDescent="0.2">
      <c r="B22" s="22" t="s">
        <v>6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2:32" x14ac:dyDescent="0.2">
      <c r="B23" s="4" t="s">
        <v>39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2:32" ht="11.45" customHeight="1" x14ac:dyDescent="0.2">
      <c r="B24" s="11" t="s">
        <v>8</v>
      </c>
      <c r="C24" s="10">
        <f>SUM(C18:C23)</f>
        <v>0</v>
      </c>
      <c r="D24" s="10">
        <f>SUM(D18:D23)</f>
        <v>0</v>
      </c>
      <c r="E24" s="10">
        <f t="shared" ref="E24:O24" si="2">SUM(E18:E23)</f>
        <v>0</v>
      </c>
      <c r="F24" s="10">
        <f t="shared" si="2"/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0">
        <f t="shared" si="2"/>
        <v>0</v>
      </c>
      <c r="K24" s="10">
        <f t="shared" si="2"/>
        <v>0</v>
      </c>
      <c r="L24" s="10">
        <f t="shared" si="2"/>
        <v>0</v>
      </c>
      <c r="M24" s="10">
        <f t="shared" si="2"/>
        <v>0</v>
      </c>
      <c r="N24" s="10">
        <f t="shared" si="2"/>
        <v>0</v>
      </c>
      <c r="O24" s="10">
        <f t="shared" si="2"/>
        <v>0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2:32" ht="11.45" customHeight="1" x14ac:dyDescent="0.2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x14ac:dyDescent="0.2">
      <c r="B26" s="12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2:32" x14ac:dyDescent="0.2">
      <c r="B27" s="4" t="s">
        <v>9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2:32" x14ac:dyDescent="0.2">
      <c r="B28" s="4" t="s">
        <v>10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2:32" x14ac:dyDescent="0.2">
      <c r="B29" s="4" t="s">
        <v>11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2:32" x14ac:dyDescent="0.2">
      <c r="B30" s="4" t="s">
        <v>12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2:32" x14ac:dyDescent="0.2">
      <c r="B31" s="22" t="s">
        <v>13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2:32" x14ac:dyDescent="0.2">
      <c r="B32" s="22" t="s">
        <v>13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2:32" x14ac:dyDescent="0.2">
      <c r="B33" s="22" t="s">
        <v>13</v>
      </c>
      <c r="C33" s="21">
        <f t="shared" ref="C33:D33" si="3">SUM(C23)</f>
        <v>0</v>
      </c>
      <c r="D33" s="21">
        <f t="shared" si="3"/>
        <v>0</v>
      </c>
      <c r="E33" s="21">
        <f t="shared" ref="E33:O33" si="4">SUM(E23)</f>
        <v>0</v>
      </c>
      <c r="F33" s="21">
        <f t="shared" si="4"/>
        <v>0</v>
      </c>
      <c r="G33" s="21">
        <f t="shared" si="4"/>
        <v>0</v>
      </c>
      <c r="H33" s="21">
        <f t="shared" si="4"/>
        <v>0</v>
      </c>
      <c r="I33" s="21">
        <f t="shared" si="4"/>
        <v>0</v>
      </c>
      <c r="J33" s="21">
        <f t="shared" si="4"/>
        <v>0</v>
      </c>
      <c r="K33" s="21">
        <f t="shared" si="4"/>
        <v>0</v>
      </c>
      <c r="L33" s="21">
        <f t="shared" si="4"/>
        <v>0</v>
      </c>
      <c r="M33" s="21">
        <f t="shared" si="4"/>
        <v>0</v>
      </c>
      <c r="N33" s="21">
        <f t="shared" si="4"/>
        <v>0</v>
      </c>
      <c r="O33" s="21">
        <f t="shared" si="4"/>
        <v>0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2:32" x14ac:dyDescent="0.2">
      <c r="B34" s="11" t="s">
        <v>14</v>
      </c>
      <c r="C34" s="10">
        <f>SUM(C27:C33)</f>
        <v>0</v>
      </c>
      <c r="D34" s="10">
        <f>SUM(D27:D33)</f>
        <v>0</v>
      </c>
      <c r="E34" s="10">
        <f t="shared" ref="E34:O34" si="5">SUM(E27:E33)</f>
        <v>0</v>
      </c>
      <c r="F34" s="10">
        <f t="shared" si="5"/>
        <v>0</v>
      </c>
      <c r="G34" s="10">
        <f t="shared" si="5"/>
        <v>0</v>
      </c>
      <c r="H34" s="10">
        <f t="shared" si="5"/>
        <v>0</v>
      </c>
      <c r="I34" s="10">
        <f t="shared" si="5"/>
        <v>0</v>
      </c>
      <c r="J34" s="10">
        <f t="shared" si="5"/>
        <v>0</v>
      </c>
      <c r="K34" s="10">
        <f t="shared" si="5"/>
        <v>0</v>
      </c>
      <c r="L34" s="10">
        <f t="shared" si="5"/>
        <v>0</v>
      </c>
      <c r="M34" s="10">
        <f t="shared" si="5"/>
        <v>0</v>
      </c>
      <c r="N34" s="10">
        <f t="shared" si="5"/>
        <v>0</v>
      </c>
      <c r="O34" s="10">
        <f t="shared" si="5"/>
        <v>0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2:32" x14ac:dyDescent="0.2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2:32" s="2" customFormat="1" ht="13.5" thickBot="1" x14ac:dyDescent="0.25">
      <c r="B36" s="2" t="s">
        <v>40</v>
      </c>
      <c r="C36" s="17">
        <f>+C34+C24</f>
        <v>0</v>
      </c>
      <c r="D36" s="17">
        <f>+D34+D24</f>
        <v>0</v>
      </c>
      <c r="E36" s="17">
        <f t="shared" ref="E36:O36" si="6">+E34+E24</f>
        <v>0</v>
      </c>
      <c r="F36" s="17">
        <f t="shared" si="6"/>
        <v>0</v>
      </c>
      <c r="G36" s="17">
        <f t="shared" si="6"/>
        <v>0</v>
      </c>
      <c r="H36" s="17">
        <f t="shared" si="6"/>
        <v>0</v>
      </c>
      <c r="I36" s="17">
        <f t="shared" si="6"/>
        <v>0</v>
      </c>
      <c r="J36" s="17">
        <f t="shared" si="6"/>
        <v>0</v>
      </c>
      <c r="K36" s="17">
        <f t="shared" si="6"/>
        <v>0</v>
      </c>
      <c r="L36" s="17">
        <f t="shared" si="6"/>
        <v>0</v>
      </c>
      <c r="M36" s="17">
        <f t="shared" si="6"/>
        <v>0</v>
      </c>
      <c r="N36" s="17">
        <f t="shared" si="6"/>
        <v>0</v>
      </c>
      <c r="O36" s="17">
        <f t="shared" si="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2:32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2:32" x14ac:dyDescent="0.2">
      <c r="B38" s="12" t="s">
        <v>16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2:32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2:32" x14ac:dyDescent="0.2">
      <c r="B40" s="9" t="s">
        <v>17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2:32" x14ac:dyDescent="0.2">
      <c r="B41" s="22" t="s">
        <v>18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2:32" x14ac:dyDescent="0.2">
      <c r="B42" s="22" t="s">
        <v>19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2:32" x14ac:dyDescent="0.2">
      <c r="B43" s="22" t="s">
        <v>20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2:32" x14ac:dyDescent="0.2">
      <c r="B44" s="22" t="s">
        <v>23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2:32" x14ac:dyDescent="0.2">
      <c r="B45" s="22" t="s">
        <v>24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2:32" x14ac:dyDescent="0.2">
      <c r="B46" s="4" t="s">
        <v>41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2:32" x14ac:dyDescent="0.2">
      <c r="B47" s="11" t="s">
        <v>22</v>
      </c>
      <c r="C47" s="10">
        <f>SUM(C41:C46)</f>
        <v>0</v>
      </c>
      <c r="D47" s="10">
        <f>SUM(D41:D46)</f>
        <v>0</v>
      </c>
      <c r="E47" s="10">
        <f t="shared" ref="E47:O47" si="7">SUM(E41:E46)</f>
        <v>0</v>
      </c>
      <c r="F47" s="10">
        <f t="shared" si="7"/>
        <v>0</v>
      </c>
      <c r="G47" s="10">
        <f t="shared" si="7"/>
        <v>0</v>
      </c>
      <c r="H47" s="10">
        <f t="shared" si="7"/>
        <v>0</v>
      </c>
      <c r="I47" s="10">
        <f t="shared" si="7"/>
        <v>0</v>
      </c>
      <c r="J47" s="10">
        <f t="shared" si="7"/>
        <v>0</v>
      </c>
      <c r="K47" s="10">
        <f t="shared" si="7"/>
        <v>0</v>
      </c>
      <c r="L47" s="10">
        <f t="shared" si="7"/>
        <v>0</v>
      </c>
      <c r="M47" s="10">
        <f t="shared" si="7"/>
        <v>0</v>
      </c>
      <c r="N47" s="10">
        <f t="shared" si="7"/>
        <v>0</v>
      </c>
      <c r="O47" s="10">
        <f t="shared" si="7"/>
        <v>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2:32" x14ac:dyDescent="0.2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2:32" x14ac:dyDescent="0.2">
      <c r="B49" s="12" t="s">
        <v>21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2:32" x14ac:dyDescent="0.2">
      <c r="B50" s="7" t="s">
        <v>29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2:32" x14ac:dyDescent="0.2">
      <c r="B51" s="4" t="s">
        <v>30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2:32" x14ac:dyDescent="0.2">
      <c r="B52" s="4" t="s">
        <v>25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2:32" x14ac:dyDescent="0.2">
      <c r="B53" s="4" t="s">
        <v>26</v>
      </c>
      <c r="C53" s="21">
        <v>20000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2:32" x14ac:dyDescent="0.2">
      <c r="B54" s="4" t="s">
        <v>27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2:32" x14ac:dyDescent="0.2">
      <c r="B55" s="13" t="s">
        <v>28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2:32" x14ac:dyDescent="0.2">
      <c r="B56" s="20" t="s">
        <v>28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2:32" x14ac:dyDescent="0.2">
      <c r="B57" s="20" t="s">
        <v>28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2:32" x14ac:dyDescent="0.2">
      <c r="B58" s="11" t="s">
        <v>31</v>
      </c>
      <c r="C58" s="10">
        <f>SUM(C51:C57)</f>
        <v>20000</v>
      </c>
      <c r="D58" s="10">
        <f>SUM(D51:D57)</f>
        <v>0</v>
      </c>
      <c r="E58" s="10">
        <f t="shared" ref="E58:O58" si="8">SUM(E51:E57)</f>
        <v>0</v>
      </c>
      <c r="F58" s="10">
        <f t="shared" si="8"/>
        <v>0</v>
      </c>
      <c r="G58" s="10">
        <f t="shared" si="8"/>
        <v>0</v>
      </c>
      <c r="H58" s="10">
        <f t="shared" si="8"/>
        <v>0</v>
      </c>
      <c r="I58" s="10">
        <f t="shared" si="8"/>
        <v>0</v>
      </c>
      <c r="J58" s="10">
        <f t="shared" si="8"/>
        <v>0</v>
      </c>
      <c r="K58" s="10">
        <f t="shared" si="8"/>
        <v>0</v>
      </c>
      <c r="L58" s="10">
        <f t="shared" si="8"/>
        <v>0</v>
      </c>
      <c r="M58" s="10">
        <f t="shared" si="8"/>
        <v>0</v>
      </c>
      <c r="N58" s="10">
        <f t="shared" si="8"/>
        <v>0</v>
      </c>
      <c r="O58" s="10">
        <f t="shared" si="8"/>
        <v>0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2:32" x14ac:dyDescent="0.2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2:32" x14ac:dyDescent="0.2">
      <c r="B60" s="12" t="s">
        <v>32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2:32" x14ac:dyDescent="0.2">
      <c r="B61" s="4" t="s">
        <v>33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spans="2:32" x14ac:dyDescent="0.2">
      <c r="B62" s="4" t="s">
        <v>34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2:32" x14ac:dyDescent="0.2">
      <c r="B63" s="20" t="s">
        <v>48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2:32" x14ac:dyDescent="0.2">
      <c r="B64" s="20" t="s">
        <v>49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 x14ac:dyDescent="0.2">
      <c r="B65" s="20" t="s">
        <v>50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spans="1:32" x14ac:dyDescent="0.2">
      <c r="B66" s="20" t="s">
        <v>51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1:32" x14ac:dyDescent="0.2">
      <c r="B67" s="20" t="s">
        <v>52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spans="1:32" x14ac:dyDescent="0.2">
      <c r="B68" s="4" t="s">
        <v>47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spans="1:32" x14ac:dyDescent="0.2">
      <c r="B69" s="20" t="s">
        <v>35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 x14ac:dyDescent="0.2">
      <c r="B70" s="20" t="s">
        <v>35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1:32" x14ac:dyDescent="0.2">
      <c r="B71" s="20" t="s">
        <v>35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1:32" x14ac:dyDescent="0.2">
      <c r="B72" s="11" t="s">
        <v>36</v>
      </c>
      <c r="C72" s="10">
        <f>SUM(C61:C71)</f>
        <v>0</v>
      </c>
      <c r="D72" s="10">
        <f>SUM(D61:D71)</f>
        <v>0</v>
      </c>
      <c r="E72" s="10">
        <f t="shared" ref="E72:O72" si="9">SUM(E61:E71)</f>
        <v>0</v>
      </c>
      <c r="F72" s="10">
        <f t="shared" si="9"/>
        <v>0</v>
      </c>
      <c r="G72" s="10">
        <f t="shared" si="9"/>
        <v>0</v>
      </c>
      <c r="H72" s="10">
        <f t="shared" si="9"/>
        <v>0</v>
      </c>
      <c r="I72" s="10">
        <f t="shared" si="9"/>
        <v>0</v>
      </c>
      <c r="J72" s="10">
        <f t="shared" si="9"/>
        <v>0</v>
      </c>
      <c r="K72" s="10">
        <f t="shared" si="9"/>
        <v>0</v>
      </c>
      <c r="L72" s="10">
        <f t="shared" si="9"/>
        <v>0</v>
      </c>
      <c r="M72" s="10">
        <f t="shared" si="9"/>
        <v>0</v>
      </c>
      <c r="N72" s="10">
        <f t="shared" si="9"/>
        <v>0</v>
      </c>
      <c r="O72" s="10">
        <f t="shared" si="9"/>
        <v>0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1:32" x14ac:dyDescent="0.2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1:32" s="2" customFormat="1" ht="13.5" thickBot="1" x14ac:dyDescent="0.25">
      <c r="B74" s="2" t="s">
        <v>37</v>
      </c>
      <c r="C74" s="17">
        <f>+C72+C58+C47</f>
        <v>20000</v>
      </c>
      <c r="D74" s="17">
        <f>+D72+D58+D47</f>
        <v>0</v>
      </c>
      <c r="E74" s="17">
        <f t="shared" ref="E74:O74" si="10">+E72+E58+E47</f>
        <v>0</v>
      </c>
      <c r="F74" s="17">
        <f t="shared" si="10"/>
        <v>0</v>
      </c>
      <c r="G74" s="17">
        <f t="shared" si="10"/>
        <v>0</v>
      </c>
      <c r="H74" s="17">
        <f t="shared" si="10"/>
        <v>0</v>
      </c>
      <c r="I74" s="17">
        <f t="shared" si="10"/>
        <v>0</v>
      </c>
      <c r="J74" s="17">
        <f t="shared" si="10"/>
        <v>0</v>
      </c>
      <c r="K74" s="17">
        <f t="shared" si="10"/>
        <v>0</v>
      </c>
      <c r="L74" s="17">
        <f t="shared" si="10"/>
        <v>0</v>
      </c>
      <c r="M74" s="17">
        <f t="shared" si="10"/>
        <v>0</v>
      </c>
      <c r="N74" s="17">
        <f t="shared" si="10"/>
        <v>0</v>
      </c>
      <c r="O74" s="17">
        <f t="shared" si="10"/>
        <v>0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2" x14ac:dyDescent="0.2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1:32" s="15" customFormat="1" ht="15.75" thickBot="1" x14ac:dyDescent="0.3">
      <c r="A76" s="15" t="s">
        <v>42</v>
      </c>
      <c r="C76" s="18">
        <f>+C36-C74+C13</f>
        <v>-20000</v>
      </c>
      <c r="D76" s="18">
        <f>+D36-D74+D13</f>
        <v>-20000</v>
      </c>
      <c r="E76" s="18">
        <f t="shared" ref="E76:O76" si="11">+E36-E74+E13</f>
        <v>-20000</v>
      </c>
      <c r="F76" s="18">
        <f t="shared" si="11"/>
        <v>-20000</v>
      </c>
      <c r="G76" s="18">
        <f t="shared" si="11"/>
        <v>-20000</v>
      </c>
      <c r="H76" s="18">
        <f t="shared" si="11"/>
        <v>-20000</v>
      </c>
      <c r="I76" s="18">
        <f t="shared" si="11"/>
        <v>-20000</v>
      </c>
      <c r="J76" s="18">
        <f t="shared" si="11"/>
        <v>-20000</v>
      </c>
      <c r="K76" s="18">
        <f t="shared" si="11"/>
        <v>-20000</v>
      </c>
      <c r="L76" s="18">
        <f t="shared" si="11"/>
        <v>-20000</v>
      </c>
      <c r="M76" s="18">
        <f t="shared" si="11"/>
        <v>-20000</v>
      </c>
      <c r="N76" s="18">
        <f t="shared" si="11"/>
        <v>-20000</v>
      </c>
      <c r="O76" s="18">
        <f t="shared" si="11"/>
        <v>-20000</v>
      </c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:32" ht="12.75" thickTop="1" x14ac:dyDescent="0.2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1:32" x14ac:dyDescent="0.2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spans="1:32" x14ac:dyDescent="0.2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1:32" x14ac:dyDescent="0.2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3:32" x14ac:dyDescent="0.2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3:32" x14ac:dyDescent="0.2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3:32" x14ac:dyDescent="0.2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3:32" x14ac:dyDescent="0.2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3:32" x14ac:dyDescent="0.2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3:32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3:32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</sheetData>
  <sheetProtection sheet="1" objects="1" scenarios="1"/>
  <mergeCells count="1">
    <mergeCell ref="D3:E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7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F23" sqref="F23"/>
    </sheetView>
  </sheetViews>
  <sheetFormatPr defaultColWidth="8.85546875" defaultRowHeight="12" x14ac:dyDescent="0.2"/>
  <cols>
    <col min="1" max="1" width="3.7109375" style="1" customWidth="1"/>
    <col min="2" max="2" width="27" style="1" customWidth="1"/>
    <col min="3" max="5" width="24.85546875" style="1" customWidth="1"/>
    <col min="6" max="22" width="14.7109375" style="1" customWidth="1"/>
    <col min="23" max="16384" width="8.85546875" style="1"/>
  </cols>
  <sheetData>
    <row r="2" spans="2:22" ht="13.5" thickBot="1" x14ac:dyDescent="0.25">
      <c r="C2" s="2" t="s">
        <v>53</v>
      </c>
    </row>
    <row r="3" spans="2:22" ht="15.75" thickBot="1" x14ac:dyDescent="0.3">
      <c r="C3" s="6" t="s">
        <v>38</v>
      </c>
      <c r="D3" s="31"/>
      <c r="E3" s="32"/>
    </row>
    <row r="5" spans="2:22" x14ac:dyDescent="0.2">
      <c r="C5" s="19" t="s">
        <v>46</v>
      </c>
    </row>
    <row r="6" spans="2:22" x14ac:dyDescent="0.2">
      <c r="C6" s="29" t="s">
        <v>44</v>
      </c>
    </row>
    <row r="7" spans="2:22" x14ac:dyDescent="0.2">
      <c r="C7" s="30" t="s">
        <v>45</v>
      </c>
    </row>
    <row r="10" spans="2:22" x14ac:dyDescent="0.2">
      <c r="C10" s="19" t="s">
        <v>54</v>
      </c>
      <c r="D10" s="19" t="s">
        <v>55</v>
      </c>
      <c r="E10" s="19" t="s">
        <v>56</v>
      </c>
    </row>
    <row r="11" spans="2:22" s="3" customFormat="1" ht="12.75" x14ac:dyDescent="0.2">
      <c r="C11" s="33">
        <v>43951</v>
      </c>
      <c r="D11" s="33">
        <f>+C11+30</f>
        <v>43981</v>
      </c>
      <c r="E11" s="33">
        <f>+D11+30</f>
        <v>44011</v>
      </c>
    </row>
    <row r="13" spans="2:22" s="3" customFormat="1" ht="12.75" x14ac:dyDescent="0.2">
      <c r="B13" s="23" t="s">
        <v>1</v>
      </c>
      <c r="C13" s="24">
        <v>0</v>
      </c>
      <c r="D13" s="28">
        <f>+C76</f>
        <v>-20000</v>
      </c>
      <c r="E13" s="28">
        <f t="shared" ref="E13" si="0">+D76</f>
        <v>-20000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2:22" x14ac:dyDescent="0.2">
      <c r="B14" s="8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2:22" x14ac:dyDescent="0.2">
      <c r="B15" s="9" t="s">
        <v>15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2:22" x14ac:dyDescent="0.2"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2" x14ac:dyDescent="0.2">
      <c r="B17" s="9" t="s">
        <v>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2:22" x14ac:dyDescent="0.2">
      <c r="B18" s="22" t="s">
        <v>7</v>
      </c>
      <c r="C18" s="21">
        <v>0</v>
      </c>
      <c r="D18" s="21">
        <v>0</v>
      </c>
      <c r="E18" s="21"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x14ac:dyDescent="0.2">
      <c r="B19" s="22" t="s">
        <v>3</v>
      </c>
      <c r="C19" s="21">
        <v>0</v>
      </c>
      <c r="D19" s="21">
        <v>0</v>
      </c>
      <c r="E19" s="21"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x14ac:dyDescent="0.2">
      <c r="B20" s="22" t="s">
        <v>4</v>
      </c>
      <c r="C20" s="21">
        <v>0</v>
      </c>
      <c r="D20" s="21">
        <v>0</v>
      </c>
      <c r="E20" s="21"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2">
      <c r="B21" s="22" t="s">
        <v>5</v>
      </c>
      <c r="C21" s="21">
        <v>0</v>
      </c>
      <c r="D21" s="21"/>
      <c r="E21" s="21"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2" x14ac:dyDescent="0.2">
      <c r="B22" s="22" t="s">
        <v>6</v>
      </c>
      <c r="C22" s="21">
        <v>0</v>
      </c>
      <c r="D22" s="21">
        <v>0</v>
      </c>
      <c r="E22" s="21"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x14ac:dyDescent="0.2">
      <c r="B23" s="4" t="s">
        <v>39</v>
      </c>
      <c r="C23" s="21">
        <v>0</v>
      </c>
      <c r="D23" s="21">
        <v>0</v>
      </c>
      <c r="E23" s="21">
        <v>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2:22" ht="11.45" customHeight="1" x14ac:dyDescent="0.2">
      <c r="B24" s="11" t="s">
        <v>8</v>
      </c>
      <c r="C24" s="10">
        <f>SUM(C18:C23)</f>
        <v>0</v>
      </c>
      <c r="D24" s="10">
        <f>SUM(D18:D23)</f>
        <v>0</v>
      </c>
      <c r="E24" s="10">
        <f t="shared" ref="E24" si="1">SUM(E18:E23)</f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2:22" ht="11.45" customHeight="1" x14ac:dyDescent="0.2">
      <c r="B25" s="11"/>
      <c r="C25" s="10"/>
      <c r="D25" s="10"/>
      <c r="E25" s="10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x14ac:dyDescent="0.2">
      <c r="B26" s="12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2:22" x14ac:dyDescent="0.2">
      <c r="B27" s="4" t="s">
        <v>9</v>
      </c>
      <c r="C27" s="21">
        <v>0</v>
      </c>
      <c r="D27" s="21">
        <v>0</v>
      </c>
      <c r="E27" s="21">
        <v>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x14ac:dyDescent="0.2">
      <c r="B28" s="4" t="s">
        <v>10</v>
      </c>
      <c r="C28" s="21">
        <v>0</v>
      </c>
      <c r="D28" s="21">
        <v>0</v>
      </c>
      <c r="E28" s="21">
        <v>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2:22" x14ac:dyDescent="0.2">
      <c r="B29" s="4" t="s">
        <v>11</v>
      </c>
      <c r="C29" s="21">
        <v>0</v>
      </c>
      <c r="D29" s="21">
        <v>0</v>
      </c>
      <c r="E29" s="21"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2:22" x14ac:dyDescent="0.2">
      <c r="B30" s="4" t="s">
        <v>12</v>
      </c>
      <c r="C30" s="21">
        <v>0</v>
      </c>
      <c r="D30" s="21">
        <v>0</v>
      </c>
      <c r="E30" s="21"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2:22" x14ac:dyDescent="0.2">
      <c r="B31" s="22" t="s">
        <v>13</v>
      </c>
      <c r="C31" s="21">
        <v>0</v>
      </c>
      <c r="D31" s="21">
        <v>0</v>
      </c>
      <c r="E31" s="21"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2:22" x14ac:dyDescent="0.2">
      <c r="B32" s="22" t="s">
        <v>13</v>
      </c>
      <c r="C32" s="21">
        <v>0</v>
      </c>
      <c r="D32" s="21">
        <v>0</v>
      </c>
      <c r="E32" s="21"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2:22" x14ac:dyDescent="0.2">
      <c r="B33" s="22" t="s">
        <v>13</v>
      </c>
      <c r="C33" s="21">
        <f t="shared" ref="C33:D33" si="2">SUM(C23)</f>
        <v>0</v>
      </c>
      <c r="D33" s="21">
        <f t="shared" si="2"/>
        <v>0</v>
      </c>
      <c r="E33" s="21">
        <f t="shared" ref="E33" si="3">SUM(E23)</f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2:22" x14ac:dyDescent="0.2">
      <c r="B34" s="11" t="s">
        <v>14</v>
      </c>
      <c r="C34" s="10">
        <f>SUM(C27:C33)</f>
        <v>0</v>
      </c>
      <c r="D34" s="10">
        <f>SUM(D27:D33)</f>
        <v>0</v>
      </c>
      <c r="E34" s="10">
        <f t="shared" ref="E34" si="4">SUM(E27:E33)</f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2:22" x14ac:dyDescent="0.2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2:22" s="2" customFormat="1" ht="13.5" thickBot="1" x14ac:dyDescent="0.25">
      <c r="B36" s="2" t="s">
        <v>40</v>
      </c>
      <c r="C36" s="17">
        <f>+C34+C24</f>
        <v>0</v>
      </c>
      <c r="D36" s="17">
        <f>+D34+D24</f>
        <v>0</v>
      </c>
      <c r="E36" s="17">
        <f t="shared" ref="E36" si="5">+E34+E24</f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2:22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2:22" x14ac:dyDescent="0.2">
      <c r="B38" s="12" t="s">
        <v>16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2:22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2:22" x14ac:dyDescent="0.2">
      <c r="B40" s="9" t="s">
        <v>17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2:22" x14ac:dyDescent="0.2">
      <c r="B41" s="22" t="s">
        <v>18</v>
      </c>
      <c r="C41" s="21">
        <v>0</v>
      </c>
      <c r="D41" s="21">
        <v>0</v>
      </c>
      <c r="E41" s="21"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2:22" x14ac:dyDescent="0.2">
      <c r="B42" s="22" t="s">
        <v>19</v>
      </c>
      <c r="C42" s="21">
        <v>0</v>
      </c>
      <c r="D42" s="21">
        <v>0</v>
      </c>
      <c r="E42" s="21"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2:22" x14ac:dyDescent="0.2">
      <c r="B43" s="22" t="s">
        <v>20</v>
      </c>
      <c r="C43" s="21">
        <v>0</v>
      </c>
      <c r="D43" s="21">
        <v>0</v>
      </c>
      <c r="E43" s="21"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2:22" x14ac:dyDescent="0.2">
      <c r="B44" s="22" t="s">
        <v>23</v>
      </c>
      <c r="C44" s="21">
        <v>0</v>
      </c>
      <c r="D44" s="21">
        <v>0</v>
      </c>
      <c r="E44" s="21"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2:22" x14ac:dyDescent="0.2">
      <c r="B45" s="22" t="s">
        <v>24</v>
      </c>
      <c r="C45" s="21">
        <v>0</v>
      </c>
      <c r="D45" s="21">
        <v>0</v>
      </c>
      <c r="E45" s="21">
        <v>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2:22" x14ac:dyDescent="0.2">
      <c r="B46" s="4" t="s">
        <v>41</v>
      </c>
      <c r="C46" s="21">
        <v>0</v>
      </c>
      <c r="D46" s="21">
        <v>0</v>
      </c>
      <c r="E46" s="21"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2:22" x14ac:dyDescent="0.2">
      <c r="B47" s="11" t="s">
        <v>22</v>
      </c>
      <c r="C47" s="10">
        <f>SUM(C41:C46)</f>
        <v>0</v>
      </c>
      <c r="D47" s="10">
        <f>SUM(D41:D46)</f>
        <v>0</v>
      </c>
      <c r="E47" s="10">
        <f t="shared" ref="E47" si="6">SUM(E41:E46)</f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2:22" x14ac:dyDescent="0.2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2:22" x14ac:dyDescent="0.2">
      <c r="B49" s="12" t="s">
        <v>21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2:22" x14ac:dyDescent="0.2">
      <c r="B50" s="7" t="s">
        <v>29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2:22" x14ac:dyDescent="0.2">
      <c r="B51" s="4" t="s">
        <v>30</v>
      </c>
      <c r="C51" s="21">
        <v>0</v>
      </c>
      <c r="D51" s="21">
        <v>0</v>
      </c>
      <c r="E51" s="21"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2:22" x14ac:dyDescent="0.2">
      <c r="B52" s="4" t="s">
        <v>25</v>
      </c>
      <c r="C52" s="21">
        <v>0</v>
      </c>
      <c r="D52" s="21">
        <v>0</v>
      </c>
      <c r="E52" s="21"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2:22" x14ac:dyDescent="0.2">
      <c r="B53" s="4" t="s">
        <v>26</v>
      </c>
      <c r="C53" s="21">
        <v>20000</v>
      </c>
      <c r="D53" s="21">
        <v>0</v>
      </c>
      <c r="E53" s="21">
        <v>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2:22" x14ac:dyDescent="0.2">
      <c r="B54" s="4" t="s">
        <v>27</v>
      </c>
      <c r="C54" s="21">
        <v>0</v>
      </c>
      <c r="D54" s="21">
        <v>0</v>
      </c>
      <c r="E54" s="21"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2:22" x14ac:dyDescent="0.2">
      <c r="B55" s="13" t="s">
        <v>28</v>
      </c>
      <c r="C55" s="21">
        <v>0</v>
      </c>
      <c r="D55" s="21">
        <v>0</v>
      </c>
      <c r="E55" s="21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2:22" x14ac:dyDescent="0.2">
      <c r="B56" s="20" t="s">
        <v>28</v>
      </c>
      <c r="C56" s="21">
        <v>0</v>
      </c>
      <c r="D56" s="21">
        <v>0</v>
      </c>
      <c r="E56" s="21"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2:22" x14ac:dyDescent="0.2">
      <c r="B57" s="20" t="s">
        <v>28</v>
      </c>
      <c r="C57" s="21">
        <v>0</v>
      </c>
      <c r="D57" s="21">
        <v>0</v>
      </c>
      <c r="E57" s="21">
        <v>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2:22" x14ac:dyDescent="0.2">
      <c r="B58" s="11" t="s">
        <v>31</v>
      </c>
      <c r="C58" s="10">
        <f>SUM(C51:C57)</f>
        <v>20000</v>
      </c>
      <c r="D58" s="10">
        <f>SUM(D51:D57)</f>
        <v>0</v>
      </c>
      <c r="E58" s="10">
        <f t="shared" ref="E58" si="7">SUM(E51:E57)</f>
        <v>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2:22" x14ac:dyDescent="0.2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2:22" x14ac:dyDescent="0.2">
      <c r="B60" s="12" t="s">
        <v>32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2:22" x14ac:dyDescent="0.2">
      <c r="B61" s="4" t="s">
        <v>33</v>
      </c>
      <c r="C61" s="21">
        <v>0</v>
      </c>
      <c r="D61" s="21">
        <v>0</v>
      </c>
      <c r="E61" s="21"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2:22" x14ac:dyDescent="0.2">
      <c r="B62" s="4" t="s">
        <v>34</v>
      </c>
      <c r="C62" s="21">
        <v>0</v>
      </c>
      <c r="D62" s="21">
        <v>0</v>
      </c>
      <c r="E62" s="21"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2:22" x14ac:dyDescent="0.2">
      <c r="B63" s="20" t="s">
        <v>48</v>
      </c>
      <c r="C63" s="21">
        <v>0</v>
      </c>
      <c r="D63" s="21">
        <v>0</v>
      </c>
      <c r="E63" s="21"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2:22" x14ac:dyDescent="0.2">
      <c r="B64" s="20" t="s">
        <v>49</v>
      </c>
      <c r="C64" s="21">
        <v>0</v>
      </c>
      <c r="D64" s="21">
        <v>0</v>
      </c>
      <c r="E64" s="21"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x14ac:dyDescent="0.2">
      <c r="B65" s="20" t="s">
        <v>50</v>
      </c>
      <c r="C65" s="21">
        <v>0</v>
      </c>
      <c r="D65" s="21">
        <v>0</v>
      </c>
      <c r="E65" s="21"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2">
      <c r="B66" s="20" t="s">
        <v>51</v>
      </c>
      <c r="C66" s="21">
        <v>0</v>
      </c>
      <c r="D66" s="21">
        <v>0</v>
      </c>
      <c r="E66" s="21"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x14ac:dyDescent="0.2">
      <c r="B67" s="20" t="s">
        <v>52</v>
      </c>
      <c r="C67" s="21">
        <v>0</v>
      </c>
      <c r="D67" s="21">
        <v>0</v>
      </c>
      <c r="E67" s="21">
        <v>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x14ac:dyDescent="0.2">
      <c r="B68" s="4" t="s">
        <v>47</v>
      </c>
      <c r="C68" s="21">
        <v>0</v>
      </c>
      <c r="D68" s="21">
        <v>0</v>
      </c>
      <c r="E68" s="21"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x14ac:dyDescent="0.2">
      <c r="B69" s="20" t="s">
        <v>35</v>
      </c>
      <c r="C69" s="21">
        <v>0</v>
      </c>
      <c r="D69" s="21">
        <v>0</v>
      </c>
      <c r="E69" s="21">
        <v>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x14ac:dyDescent="0.2">
      <c r="B70" s="20" t="s">
        <v>35</v>
      </c>
      <c r="C70" s="21">
        <v>0</v>
      </c>
      <c r="D70" s="21">
        <v>0</v>
      </c>
      <c r="E70" s="21"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x14ac:dyDescent="0.2">
      <c r="B71" s="20" t="s">
        <v>35</v>
      </c>
      <c r="C71" s="21">
        <v>0</v>
      </c>
      <c r="D71" s="21">
        <v>0</v>
      </c>
      <c r="E71" s="21">
        <v>0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x14ac:dyDescent="0.2">
      <c r="B72" s="11" t="s">
        <v>36</v>
      </c>
      <c r="C72" s="10">
        <f>SUM(C61:C71)</f>
        <v>0</v>
      </c>
      <c r="D72" s="10">
        <f>SUM(D61:D71)</f>
        <v>0</v>
      </c>
      <c r="E72" s="10">
        <f t="shared" ref="E72" si="8">SUM(E61:E71)</f>
        <v>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x14ac:dyDescent="0.2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s="2" customFormat="1" ht="13.5" thickBot="1" x14ac:dyDescent="0.25">
      <c r="B74" s="2" t="s">
        <v>37</v>
      </c>
      <c r="C74" s="17">
        <f>+C72+C58+C47</f>
        <v>20000</v>
      </c>
      <c r="D74" s="17">
        <f>+D72+D58+D47</f>
        <v>0</v>
      </c>
      <c r="E74" s="17">
        <f t="shared" ref="E74" si="9">+E72+E58+E47</f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1:22" x14ac:dyDescent="0.2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s="15" customFormat="1" ht="15.75" thickBot="1" x14ac:dyDescent="0.3">
      <c r="A76" s="15" t="s">
        <v>42</v>
      </c>
      <c r="C76" s="18">
        <f>+C36-C74+C13</f>
        <v>-20000</v>
      </c>
      <c r="D76" s="18">
        <f>+D36-D74+D13</f>
        <v>-20000</v>
      </c>
      <c r="E76" s="18">
        <f t="shared" ref="E76" si="10">+E36-E74+E13</f>
        <v>-20000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ht="12.75" thickTop="1" x14ac:dyDescent="0.2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2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x14ac:dyDescent="0.2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x14ac:dyDescent="0.2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3:22" x14ac:dyDescent="0.2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3:22" x14ac:dyDescent="0.2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3:22" x14ac:dyDescent="0.2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3:22" x14ac:dyDescent="0.2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3:22" x14ac:dyDescent="0.2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3:22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3:22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</sheetData>
  <sheetProtection sheet="1" objects="1" scenarios="1"/>
  <mergeCells count="1">
    <mergeCell ref="D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</vt:lpstr>
      <vt:lpstr>Monthly</vt:lpstr>
    </vt:vector>
  </TitlesOfParts>
  <Company>Village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Kiluk</dc:creator>
  <cp:lastModifiedBy>Thomas Kiluk</cp:lastModifiedBy>
  <dcterms:created xsi:type="dcterms:W3CDTF">2020-03-17T12:45:49Z</dcterms:created>
  <dcterms:modified xsi:type="dcterms:W3CDTF">2020-03-18T14:40:57Z</dcterms:modified>
</cp:coreProperties>
</file>